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istik\2021\"/>
    </mc:Choice>
  </mc:AlternateContent>
  <xr:revisionPtr revIDLastSave="0" documentId="8_{F2EB7CE8-9973-4683-A4BD-FE4BF623860D}" xr6:coauthVersionLast="46" xr6:coauthVersionMax="46" xr10:uidLastSave="{00000000-0000-0000-0000-000000000000}"/>
  <bookViews>
    <workbookView xWindow="-28920" yWindow="-120" windowWidth="29040" windowHeight="15840"/>
  </bookViews>
  <sheets>
    <sheet name="L_2701_Sædekorn" sheetId="1" r:id="rId1"/>
  </sheets>
  <calcPr calcId="181029"/>
</workbook>
</file>

<file path=xl/calcChain.xml><?xml version="1.0" encoding="utf-8"?>
<calcChain xmlns="http://schemas.openxmlformats.org/spreadsheetml/2006/main">
  <c r="C132" i="1" l="1"/>
  <c r="D132" i="1"/>
  <c r="E132" i="1"/>
  <c r="F132" i="1"/>
  <c r="G132" i="1"/>
  <c r="B132" i="1"/>
  <c r="C130" i="1"/>
  <c r="D130" i="1"/>
  <c r="E130" i="1"/>
  <c r="F130" i="1"/>
  <c r="G130" i="1"/>
  <c r="B130" i="1"/>
  <c r="G120" i="1"/>
  <c r="G121" i="1"/>
  <c r="G122" i="1"/>
  <c r="G123" i="1"/>
  <c r="G124" i="1"/>
  <c r="G125" i="1"/>
  <c r="G126" i="1"/>
  <c r="G127" i="1"/>
  <c r="G128" i="1"/>
  <c r="G129" i="1"/>
  <c r="G119" i="1"/>
  <c r="C109" i="1"/>
  <c r="D109" i="1"/>
  <c r="E109" i="1"/>
  <c r="F109" i="1"/>
  <c r="B109" i="1"/>
  <c r="G108" i="1"/>
  <c r="G107" i="1"/>
  <c r="C104" i="1"/>
  <c r="D104" i="1"/>
  <c r="E104" i="1"/>
  <c r="F104" i="1"/>
  <c r="B104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90" i="1"/>
  <c r="C87" i="1"/>
  <c r="D87" i="1"/>
  <c r="E87" i="1"/>
  <c r="F87" i="1"/>
  <c r="B8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27" i="1"/>
  <c r="C24" i="1"/>
  <c r="D24" i="1"/>
  <c r="E24" i="1"/>
  <c r="F24" i="1"/>
  <c r="B24" i="1"/>
  <c r="G14" i="1"/>
  <c r="G15" i="1"/>
  <c r="G16" i="1"/>
  <c r="G17" i="1"/>
  <c r="G18" i="1"/>
  <c r="G19" i="1"/>
  <c r="G20" i="1"/>
  <c r="G21" i="1"/>
  <c r="G22" i="1"/>
  <c r="G23" i="1"/>
  <c r="G13" i="1"/>
  <c r="F115" i="1" l="1"/>
  <c r="G104" i="1"/>
  <c r="E115" i="1"/>
  <c r="D115" i="1"/>
  <c r="B115" i="1"/>
  <c r="C115" i="1"/>
  <c r="G109" i="1"/>
  <c r="G87" i="1"/>
  <c r="G24" i="1"/>
  <c r="G115" i="1" l="1"/>
</calcChain>
</file>

<file path=xl/sharedStrings.xml><?xml version="1.0" encoding="utf-8"?>
<sst xmlns="http://schemas.openxmlformats.org/spreadsheetml/2006/main" count="126" uniqueCount="105">
  <si>
    <t>FM</t>
  </si>
  <si>
    <t>PB</t>
  </si>
  <si>
    <t>BA</t>
  </si>
  <si>
    <t>C1</t>
  </si>
  <si>
    <t>C2</t>
  </si>
  <si>
    <t>Total</t>
  </si>
  <si>
    <t>ton</t>
  </si>
  <si>
    <t>HAVRE</t>
  </si>
  <si>
    <t>CADDY-HA</t>
  </si>
  <si>
    <t>DELFIN</t>
  </si>
  <si>
    <t>DOMINIK</t>
  </si>
  <si>
    <t>LION</t>
  </si>
  <si>
    <t>MAX-HAVRE</t>
  </si>
  <si>
    <t>NEMESIS</t>
  </si>
  <si>
    <t>POSEIDON-HA</t>
  </si>
  <si>
    <t>Prokop</t>
  </si>
  <si>
    <t>SYMPHONY-HAVRE</t>
  </si>
  <si>
    <t>WPB MOHAIR</t>
  </si>
  <si>
    <t>ZORRO-HA</t>
  </si>
  <si>
    <t>VÅRBYG</t>
  </si>
  <si>
    <t>ACCORDINE</t>
  </si>
  <si>
    <t>AIRWAY</t>
  </si>
  <si>
    <t>ANNIKA</t>
  </si>
  <si>
    <t>APPLAUS</t>
  </si>
  <si>
    <t>AVENUE</t>
  </si>
  <si>
    <t>CB COURAGE</t>
  </si>
  <si>
    <t>CB17-8010</t>
  </si>
  <si>
    <t>CB19-0006</t>
  </si>
  <si>
    <t>CB19-3015</t>
  </si>
  <si>
    <t>COSMOPOLITAN</t>
  </si>
  <si>
    <t>ELLINOR</t>
  </si>
  <si>
    <t>EVERGREEN</t>
  </si>
  <si>
    <t>Eastway</t>
  </si>
  <si>
    <t>FAIRWAY-VÅBY</t>
  </si>
  <si>
    <t>FEEDWAY</t>
  </si>
  <si>
    <t>FIREFOXX</t>
  </si>
  <si>
    <t>FLAIR-VÅBY</t>
  </si>
  <si>
    <t>FOCUS</t>
  </si>
  <si>
    <t>GANGWAY</t>
  </si>
  <si>
    <t>GERALDINE</t>
  </si>
  <si>
    <t>GREENWAY-VÅBY</t>
  </si>
  <si>
    <t>HALFDAN</t>
  </si>
  <si>
    <t>KATNISS</t>
  </si>
  <si>
    <t>KIMBERLY</t>
  </si>
  <si>
    <t>KWS ABBIE</t>
  </si>
  <si>
    <t>KWS WILLIS</t>
  </si>
  <si>
    <t>KWS-CANTTON</t>
  </si>
  <si>
    <t>KWS-IRINA</t>
  </si>
  <si>
    <t>LAUREATE</t>
  </si>
  <si>
    <t>LAURIKKA</t>
  </si>
  <si>
    <t>LG BELCANTO</t>
  </si>
  <si>
    <t>LG BRONCO</t>
  </si>
  <si>
    <t>MALVERN</t>
  </si>
  <si>
    <t>MEDUSA-VÅBY</t>
  </si>
  <si>
    <t>NEWWAY</t>
  </si>
  <si>
    <t>NOS 113.160-13</t>
  </si>
  <si>
    <t>NOS 113.259-01</t>
  </si>
  <si>
    <t>NOS 113.259-19</t>
  </si>
  <si>
    <t>NOS 114.049-01</t>
  </si>
  <si>
    <t>NOS 114.124-10</t>
  </si>
  <si>
    <t>NOS 114.332-14</t>
  </si>
  <si>
    <t>NOS 115.905-18</t>
  </si>
  <si>
    <t>NOS 115.912-17</t>
  </si>
  <si>
    <t>NOS 115.918-10</t>
  </si>
  <si>
    <t>PROSPECT-VÅBY</t>
  </si>
  <si>
    <t>REGENCY</t>
  </si>
  <si>
    <t>RGT-PLANET</t>
  </si>
  <si>
    <t>ROCKWAY</t>
  </si>
  <si>
    <t>RØDHETTE</t>
  </si>
  <si>
    <t>SCHOLAR</t>
  </si>
  <si>
    <t>SJ176158</t>
  </si>
  <si>
    <t>SJ188119</t>
  </si>
  <si>
    <t>SKYWAY</t>
  </si>
  <si>
    <t>SOULMATE</t>
  </si>
  <si>
    <t>SY SPLENDOR</t>
  </si>
  <si>
    <t>SY TUNGSTEN</t>
  </si>
  <si>
    <t>Stairway</t>
  </si>
  <si>
    <t>Thermus</t>
  </si>
  <si>
    <t>WILMA-VÅBY</t>
  </si>
  <si>
    <t>WISH</t>
  </si>
  <si>
    <t>VÅRHVEDE</t>
  </si>
  <si>
    <t>ALONDRA</t>
  </si>
  <si>
    <t>BRAVENS</t>
  </si>
  <si>
    <t>DACKE</t>
  </si>
  <si>
    <t>GOLDSPRING</t>
  </si>
  <si>
    <t>JACK</t>
  </si>
  <si>
    <t>KAPITOL</t>
  </si>
  <si>
    <t>KWS TALISKER</t>
  </si>
  <si>
    <t>NOS 412013.06</t>
  </si>
  <si>
    <t>NOS 412015.05</t>
  </si>
  <si>
    <t>NOS 413017.05</t>
  </si>
  <si>
    <t>QUARNA</t>
  </si>
  <si>
    <t>SONETT</t>
  </si>
  <si>
    <t>THORUS</t>
  </si>
  <si>
    <t>WPB MATCH</t>
  </si>
  <si>
    <t>VÅRRUG</t>
  </si>
  <si>
    <t>ARANTES</t>
  </si>
  <si>
    <t>OVID</t>
  </si>
  <si>
    <t>VÅTRI</t>
  </si>
  <si>
    <t>DUBLET</t>
  </si>
  <si>
    <t>Foreløbige mængder af sædekorn certificeret i perioden 1. juli 2020 til 30. april 2021 - inkl. 
økologiske mængder. (Opgivet i ton)</t>
  </si>
  <si>
    <t>Vårsæd ekskl. Sortsblandinger i alt</t>
  </si>
  <si>
    <t>Sortsblandinger af VÅRBYG</t>
  </si>
  <si>
    <t>Sortsblandinger af VÅRBYG i alt</t>
  </si>
  <si>
    <t>Vårsæd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</si>
</sst>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0"/>
      <name val="Arial"/>
    </font>
    <font>
      <b/>
      <sz val="9"/>
      <color indexed="8"/>
      <name val="SansSerif"/>
    </font>
    <font>
      <sz val="9"/>
      <color indexed="8"/>
      <name val="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right" vertical="top" wrapText="1"/>
    </xf>
    <xf numFmtId="3" fontId="2" fillId="0" borderId="0" xfId="0" applyNumberFormat="1" applyFont="1" applyAlignment="1" applyProtection="1">
      <alignment horizontal="right" vertical="top" wrapText="1"/>
    </xf>
    <xf numFmtId="3" fontId="1" fillId="0" borderId="0" xfId="0" applyNumberFormat="1" applyFont="1" applyAlignment="1" applyProtection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 applyProtection="1">
      <alignment vertical="top" wrapText="1"/>
    </xf>
    <xf numFmtId="14" fontId="1" fillId="0" borderId="0" xfId="0" applyNumberFormat="1" applyFont="1" applyAlignment="1" applyProtection="1">
      <alignment horizontal="right" vertical="top" wrapText="1"/>
    </xf>
    <xf numFmtId="0" fontId="1" fillId="0" borderId="1" xfId="0" applyFont="1" applyBorder="1" applyAlignment="1" applyProtection="1">
      <alignment horizontal="left" vertical="top" wrapText="1"/>
    </xf>
    <xf numFmtId="3" fontId="1" fillId="0" borderId="1" xfId="0" applyNumberFormat="1" applyFont="1" applyBorder="1" applyAlignment="1" applyProtection="1">
      <alignment horizontal="right" vertical="top" wrapText="1"/>
    </xf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 applyProtection="1">
      <alignment horizontal="right" vertical="top" wrapText="1"/>
    </xf>
    <xf numFmtId="0" fontId="1" fillId="0" borderId="0" xfId="0" applyFont="1" applyBorder="1" applyAlignment="1">
      <alignment horizontal="left" vertical="top"/>
    </xf>
    <xf numFmtId="3" fontId="1" fillId="0" borderId="0" xfId="0" applyNumberFormat="1" applyFont="1" applyBorder="1" applyAlignment="1" applyProtection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2002973</xdr:colOff>
      <xdr:row>1</xdr:row>
      <xdr:rowOff>133350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9F59B4E0-D845-44F0-A722-7EE7EC84C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2498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3"/>
  <sheetViews>
    <sheetView tabSelected="1" workbookViewId="0">
      <pane ySplit="10" topLeftCell="A11" activePane="bottomLeft" state="frozen"/>
      <selection pane="bottomLeft" activeCell="H136" sqref="H136"/>
    </sheetView>
  </sheetViews>
  <sheetFormatPr defaultRowHeight="13.2"/>
  <cols>
    <col min="1" max="1" width="33.5546875" customWidth="1"/>
    <col min="2" max="6" width="8.44140625" customWidth="1"/>
    <col min="7" max="7" width="9.88671875" bestFit="1" customWidth="1"/>
  </cols>
  <sheetData>
    <row r="1" spans="1:7" ht="15" customHeight="1">
      <c r="A1" s="1"/>
      <c r="B1" s="2"/>
      <c r="C1" s="2"/>
      <c r="D1" s="2"/>
      <c r="E1" s="2"/>
      <c r="F1" s="8"/>
      <c r="G1" s="9">
        <v>44316</v>
      </c>
    </row>
    <row r="2" spans="1:7" ht="15" customHeight="1">
      <c r="A2" s="1"/>
      <c r="B2" s="2"/>
      <c r="C2" s="2"/>
      <c r="D2" s="2"/>
      <c r="E2" s="2"/>
      <c r="F2" s="2"/>
      <c r="G2" s="2"/>
    </row>
    <row r="3" spans="1:7" ht="15" customHeight="1">
      <c r="A3" s="1"/>
      <c r="B3" s="2"/>
      <c r="C3" s="2"/>
      <c r="D3" s="2"/>
      <c r="E3" s="2"/>
      <c r="F3" s="2"/>
      <c r="G3" s="2"/>
    </row>
    <row r="4" spans="1:7" ht="15" customHeight="1">
      <c r="A4" s="1"/>
      <c r="B4" s="2"/>
      <c r="C4" s="2"/>
      <c r="D4" s="2"/>
      <c r="E4" s="2"/>
      <c r="F4" s="2"/>
      <c r="G4" s="2"/>
    </row>
    <row r="5" spans="1:7" ht="15" customHeight="1">
      <c r="A5" s="6" t="s">
        <v>100</v>
      </c>
      <c r="B5" s="7"/>
      <c r="C5" s="7"/>
      <c r="D5" s="7"/>
      <c r="E5" s="7"/>
      <c r="F5" s="7"/>
      <c r="G5" s="7"/>
    </row>
    <row r="6" spans="1:7" ht="15" customHeight="1">
      <c r="A6" s="7"/>
      <c r="B6" s="7"/>
      <c r="C6" s="7"/>
      <c r="D6" s="7"/>
      <c r="E6" s="7"/>
      <c r="F6" s="7"/>
      <c r="G6" s="7"/>
    </row>
    <row r="7" spans="1:7" ht="15" customHeight="1">
      <c r="A7" s="1"/>
      <c r="B7" s="2"/>
      <c r="C7" s="2"/>
      <c r="D7" s="2"/>
      <c r="E7" s="2"/>
      <c r="F7" s="2"/>
      <c r="G7" s="2"/>
    </row>
    <row r="8" spans="1:7" ht="15" customHeight="1">
      <c r="A8" s="1"/>
      <c r="B8" s="2"/>
      <c r="C8" s="2"/>
      <c r="D8" s="2"/>
      <c r="E8" s="2"/>
      <c r="F8" s="2"/>
      <c r="G8" s="2"/>
    </row>
    <row r="9" spans="1:7" ht="15" customHeight="1">
      <c r="A9" s="2"/>
      <c r="B9" s="3" t="s">
        <v>0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5</v>
      </c>
    </row>
    <row r="10" spans="1:7" ht="15" customHeight="1">
      <c r="A10" s="2"/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  <c r="G10" s="3" t="s">
        <v>6</v>
      </c>
    </row>
    <row r="11" spans="1:7" ht="15" customHeight="1">
      <c r="A11" s="1"/>
      <c r="B11" s="2"/>
      <c r="C11" s="2"/>
      <c r="D11" s="2"/>
      <c r="E11" s="2"/>
      <c r="F11" s="2"/>
      <c r="G11" s="2"/>
    </row>
    <row r="12" spans="1:7" ht="15" customHeight="1">
      <c r="A12" s="1" t="s">
        <v>7</v>
      </c>
      <c r="B12" s="2"/>
      <c r="C12" s="2"/>
      <c r="D12" s="2"/>
      <c r="E12" s="2"/>
      <c r="F12" s="2"/>
      <c r="G12" s="2"/>
    </row>
    <row r="13" spans="1:7" ht="15" customHeight="1">
      <c r="A13" s="2" t="s">
        <v>8</v>
      </c>
      <c r="B13" s="4">
        <v>0</v>
      </c>
      <c r="C13" s="4">
        <v>0</v>
      </c>
      <c r="D13" s="4">
        <v>31.2</v>
      </c>
      <c r="E13" s="4">
        <v>31.2</v>
      </c>
      <c r="F13" s="4">
        <v>994.4</v>
      </c>
      <c r="G13" s="4">
        <f>SUM(B13:F13)</f>
        <v>1056.8</v>
      </c>
    </row>
    <row r="14" spans="1:7" ht="15" customHeight="1">
      <c r="A14" s="2" t="s">
        <v>9</v>
      </c>
      <c r="B14" s="4">
        <v>0</v>
      </c>
      <c r="C14" s="4">
        <v>0</v>
      </c>
      <c r="D14" s="4">
        <v>51.2</v>
      </c>
      <c r="E14" s="4">
        <v>103.6</v>
      </c>
      <c r="F14" s="4">
        <v>2298.6</v>
      </c>
      <c r="G14" s="4">
        <f t="shared" ref="G14:G23" si="0">SUM(B14:F14)</f>
        <v>2453.4</v>
      </c>
    </row>
    <row r="15" spans="1:7" ht="15" customHeight="1">
      <c r="A15" s="2" t="s">
        <v>10</v>
      </c>
      <c r="B15" s="4">
        <v>0</v>
      </c>
      <c r="C15" s="4">
        <v>0</v>
      </c>
      <c r="D15" s="4">
        <v>31.2</v>
      </c>
      <c r="E15" s="4">
        <v>218.4</v>
      </c>
      <c r="F15" s="4">
        <v>2838.2</v>
      </c>
      <c r="G15" s="4">
        <f t="shared" si="0"/>
        <v>3087.7999999999997</v>
      </c>
    </row>
    <row r="16" spans="1:7" ht="15" customHeight="1">
      <c r="A16" s="2" t="s">
        <v>11</v>
      </c>
      <c r="B16" s="4">
        <v>0</v>
      </c>
      <c r="C16" s="4">
        <v>0</v>
      </c>
      <c r="D16" s="4">
        <v>0</v>
      </c>
      <c r="E16" s="4">
        <v>70.400000000000006</v>
      </c>
      <c r="F16" s="4">
        <v>1405.2</v>
      </c>
      <c r="G16" s="4">
        <f t="shared" si="0"/>
        <v>1475.6000000000001</v>
      </c>
    </row>
    <row r="17" spans="1:7" ht="15" customHeight="1">
      <c r="A17" s="2" t="s">
        <v>12</v>
      </c>
      <c r="B17" s="4">
        <v>0</v>
      </c>
      <c r="C17" s="4">
        <v>0</v>
      </c>
      <c r="D17" s="4">
        <v>0</v>
      </c>
      <c r="E17" s="4">
        <v>208.4</v>
      </c>
      <c r="F17" s="4">
        <v>280.8</v>
      </c>
      <c r="G17" s="4">
        <f t="shared" si="0"/>
        <v>489.20000000000005</v>
      </c>
    </row>
    <row r="18" spans="1:7" ht="15" customHeight="1">
      <c r="A18" s="2" t="s">
        <v>13</v>
      </c>
      <c r="B18" s="4">
        <v>0</v>
      </c>
      <c r="C18" s="4">
        <v>0</v>
      </c>
      <c r="D18" s="4">
        <v>16</v>
      </c>
      <c r="E18" s="4">
        <v>0</v>
      </c>
      <c r="F18" s="4">
        <v>0</v>
      </c>
      <c r="G18" s="4">
        <f t="shared" si="0"/>
        <v>16</v>
      </c>
    </row>
    <row r="19" spans="1:7" ht="15" customHeight="1">
      <c r="A19" s="2" t="s">
        <v>14</v>
      </c>
      <c r="B19" s="4">
        <v>0</v>
      </c>
      <c r="C19" s="4">
        <v>0</v>
      </c>
      <c r="D19" s="4">
        <v>0</v>
      </c>
      <c r="E19" s="4">
        <v>0</v>
      </c>
      <c r="F19" s="4">
        <v>751.6</v>
      </c>
      <c r="G19" s="4">
        <f t="shared" si="0"/>
        <v>751.6</v>
      </c>
    </row>
    <row r="20" spans="1:7" ht="15" customHeight="1">
      <c r="A20" s="2" t="s">
        <v>15</v>
      </c>
      <c r="B20" s="4">
        <v>0</v>
      </c>
      <c r="C20" s="4">
        <v>0</v>
      </c>
      <c r="D20" s="4">
        <v>0</v>
      </c>
      <c r="E20" s="4">
        <v>74</v>
      </c>
      <c r="F20" s="4">
        <v>0</v>
      </c>
      <c r="G20" s="4">
        <f t="shared" si="0"/>
        <v>74</v>
      </c>
    </row>
    <row r="21" spans="1:7" ht="15" customHeight="1">
      <c r="A21" s="2" t="s">
        <v>16</v>
      </c>
      <c r="B21" s="4">
        <v>0</v>
      </c>
      <c r="C21" s="4">
        <v>0</v>
      </c>
      <c r="D21" s="4">
        <v>56.4</v>
      </c>
      <c r="E21" s="4">
        <v>124.8</v>
      </c>
      <c r="F21" s="4">
        <v>3198.4</v>
      </c>
      <c r="G21" s="4">
        <f t="shared" si="0"/>
        <v>3379.6</v>
      </c>
    </row>
    <row r="22" spans="1:7" ht="15" customHeight="1">
      <c r="A22" s="2" t="s">
        <v>17</v>
      </c>
      <c r="B22" s="4">
        <v>1</v>
      </c>
      <c r="C22" s="4">
        <v>0</v>
      </c>
      <c r="D22" s="4">
        <v>0</v>
      </c>
      <c r="E22" s="4">
        <v>0</v>
      </c>
      <c r="F22" s="4">
        <v>0</v>
      </c>
      <c r="G22" s="4">
        <f t="shared" si="0"/>
        <v>1</v>
      </c>
    </row>
    <row r="23" spans="1:7" ht="15" customHeight="1">
      <c r="A23" s="2" t="s">
        <v>18</v>
      </c>
      <c r="B23" s="4">
        <v>0</v>
      </c>
      <c r="C23" s="4">
        <v>0</v>
      </c>
      <c r="D23" s="4">
        <v>0</v>
      </c>
      <c r="E23" s="4">
        <v>0</v>
      </c>
      <c r="F23" s="4">
        <v>62</v>
      </c>
      <c r="G23" s="4">
        <f t="shared" si="0"/>
        <v>62</v>
      </c>
    </row>
    <row r="24" spans="1:7" ht="15" customHeight="1" thickBot="1">
      <c r="A24" s="10" t="s">
        <v>5</v>
      </c>
      <c r="B24" s="11">
        <f>SUM(B13:B23)</f>
        <v>1</v>
      </c>
      <c r="C24" s="11">
        <f t="shared" ref="C24:G24" si="1">SUM(C13:C23)</f>
        <v>0</v>
      </c>
      <c r="D24" s="11">
        <f t="shared" si="1"/>
        <v>186.00000000000003</v>
      </c>
      <c r="E24" s="11">
        <f t="shared" si="1"/>
        <v>830.8</v>
      </c>
      <c r="F24" s="11">
        <f t="shared" si="1"/>
        <v>11829.199999999999</v>
      </c>
      <c r="G24" s="11">
        <f t="shared" si="1"/>
        <v>12847.000000000002</v>
      </c>
    </row>
    <row r="25" spans="1:7" ht="15" customHeight="1">
      <c r="A25" s="1"/>
      <c r="B25" s="5"/>
      <c r="C25" s="5"/>
      <c r="D25" s="5"/>
      <c r="E25" s="5"/>
      <c r="F25" s="5"/>
      <c r="G25" s="5"/>
    </row>
    <row r="26" spans="1:7" ht="15" customHeight="1">
      <c r="A26" s="1" t="s">
        <v>19</v>
      </c>
      <c r="B26" s="2"/>
      <c r="C26" s="2"/>
      <c r="D26" s="2"/>
      <c r="E26" s="2"/>
      <c r="F26" s="2"/>
      <c r="G26" s="2"/>
    </row>
    <row r="27" spans="1:7" ht="15" customHeight="1">
      <c r="A27" s="2" t="s">
        <v>20</v>
      </c>
      <c r="B27" s="4">
        <v>0</v>
      </c>
      <c r="C27" s="4">
        <v>0</v>
      </c>
      <c r="D27" s="4">
        <v>0</v>
      </c>
      <c r="E27" s="4">
        <v>31.5</v>
      </c>
      <c r="F27" s="4">
        <v>93.5</v>
      </c>
      <c r="G27" s="4">
        <f>SUM(B27:F27)</f>
        <v>125</v>
      </c>
    </row>
    <row r="28" spans="1:7" ht="15" customHeight="1">
      <c r="A28" s="2" t="s">
        <v>21</v>
      </c>
      <c r="B28" s="4">
        <v>0.115</v>
      </c>
      <c r="C28" s="4">
        <v>0</v>
      </c>
      <c r="D28" s="4">
        <v>0</v>
      </c>
      <c r="E28" s="4">
        <v>0</v>
      </c>
      <c r="F28" s="4">
        <v>0</v>
      </c>
      <c r="G28" s="4">
        <f t="shared" ref="G28:G86" si="2">SUM(B28:F28)</f>
        <v>0.115</v>
      </c>
    </row>
    <row r="29" spans="1:7" ht="15" customHeight="1">
      <c r="A29" s="2" t="s">
        <v>22</v>
      </c>
      <c r="B29" s="4">
        <v>9.5</v>
      </c>
      <c r="C29" s="4">
        <v>0</v>
      </c>
      <c r="D29" s="4">
        <v>0</v>
      </c>
      <c r="E29" s="4">
        <v>0</v>
      </c>
      <c r="F29" s="4">
        <v>0</v>
      </c>
      <c r="G29" s="4">
        <f t="shared" si="2"/>
        <v>9.5</v>
      </c>
    </row>
    <row r="30" spans="1:7" ht="15" customHeight="1">
      <c r="A30" s="2" t="s">
        <v>23</v>
      </c>
      <c r="B30" s="4">
        <v>4.5</v>
      </c>
      <c r="C30" s="4">
        <v>0</v>
      </c>
      <c r="D30" s="4">
        <v>0</v>
      </c>
      <c r="E30" s="4">
        <v>126</v>
      </c>
      <c r="F30" s="4">
        <v>2060.5</v>
      </c>
      <c r="G30" s="4">
        <f t="shared" si="2"/>
        <v>2191</v>
      </c>
    </row>
    <row r="31" spans="1:7" ht="15" customHeight="1">
      <c r="A31" s="2" t="s">
        <v>24</v>
      </c>
      <c r="B31" s="4">
        <v>0</v>
      </c>
      <c r="C31" s="4">
        <v>40</v>
      </c>
      <c r="D31" s="4">
        <v>0</v>
      </c>
      <c r="E31" s="4">
        <v>0</v>
      </c>
      <c r="F31" s="4">
        <v>0</v>
      </c>
      <c r="G31" s="4">
        <f t="shared" si="2"/>
        <v>40</v>
      </c>
    </row>
    <row r="32" spans="1:7" ht="15" customHeight="1">
      <c r="A32" s="2" t="s">
        <v>25</v>
      </c>
      <c r="B32" s="4">
        <v>0</v>
      </c>
      <c r="C32" s="4">
        <v>0</v>
      </c>
      <c r="D32" s="4">
        <v>0</v>
      </c>
      <c r="E32" s="4">
        <v>0</v>
      </c>
      <c r="F32" s="4">
        <v>27.5</v>
      </c>
      <c r="G32" s="4">
        <f t="shared" si="2"/>
        <v>27.5</v>
      </c>
    </row>
    <row r="33" spans="1:7" ht="15" customHeight="1">
      <c r="A33" s="2" t="s">
        <v>26</v>
      </c>
      <c r="B33" s="4">
        <v>0</v>
      </c>
      <c r="C33" s="4">
        <v>0</v>
      </c>
      <c r="D33" s="4">
        <v>0</v>
      </c>
      <c r="E33" s="4">
        <v>0</v>
      </c>
      <c r="F33" s="4">
        <v>37.5</v>
      </c>
      <c r="G33" s="4">
        <f t="shared" si="2"/>
        <v>37.5</v>
      </c>
    </row>
    <row r="34" spans="1:7" ht="15" customHeight="1">
      <c r="A34" s="2" t="s">
        <v>27</v>
      </c>
      <c r="B34" s="4">
        <v>10.9</v>
      </c>
      <c r="C34" s="4">
        <v>0</v>
      </c>
      <c r="D34" s="4">
        <v>0</v>
      </c>
      <c r="E34" s="4">
        <v>0</v>
      </c>
      <c r="F34" s="4">
        <v>0</v>
      </c>
      <c r="G34" s="4">
        <f t="shared" si="2"/>
        <v>10.9</v>
      </c>
    </row>
    <row r="35" spans="1:7" ht="15" customHeight="1">
      <c r="A35" s="2" t="s">
        <v>28</v>
      </c>
      <c r="B35" s="4">
        <v>2.92</v>
      </c>
      <c r="C35" s="4">
        <v>0</v>
      </c>
      <c r="D35" s="4">
        <v>0</v>
      </c>
      <c r="E35" s="4">
        <v>0</v>
      </c>
      <c r="F35" s="4">
        <v>0</v>
      </c>
      <c r="G35" s="4">
        <f t="shared" si="2"/>
        <v>2.92</v>
      </c>
    </row>
    <row r="36" spans="1:7" ht="15" customHeight="1">
      <c r="A36" s="2" t="s">
        <v>29</v>
      </c>
      <c r="B36" s="4">
        <v>2.2999999999999998</v>
      </c>
      <c r="C36" s="4">
        <v>0</v>
      </c>
      <c r="D36" s="4">
        <v>0</v>
      </c>
      <c r="E36" s="4">
        <v>0</v>
      </c>
      <c r="F36" s="4">
        <v>0</v>
      </c>
      <c r="G36" s="4">
        <f t="shared" si="2"/>
        <v>2.2999999999999998</v>
      </c>
    </row>
    <row r="37" spans="1:7" ht="15" customHeight="1">
      <c r="A37" s="2" t="s">
        <v>30</v>
      </c>
      <c r="B37" s="4">
        <v>0</v>
      </c>
      <c r="C37" s="4">
        <v>0</v>
      </c>
      <c r="D37" s="4">
        <v>0</v>
      </c>
      <c r="E37" s="4">
        <v>114.5</v>
      </c>
      <c r="F37" s="4">
        <v>1306</v>
      </c>
      <c r="G37" s="4">
        <f t="shared" si="2"/>
        <v>1420.5</v>
      </c>
    </row>
    <row r="38" spans="1:7" ht="15" customHeight="1">
      <c r="A38" s="2" t="s">
        <v>31</v>
      </c>
      <c r="B38" s="4">
        <v>0</v>
      </c>
      <c r="C38" s="4">
        <v>0</v>
      </c>
      <c r="D38" s="4">
        <v>25</v>
      </c>
      <c r="E38" s="4">
        <v>109.5</v>
      </c>
      <c r="F38" s="4">
        <v>2960</v>
      </c>
      <c r="G38" s="4">
        <f t="shared" si="2"/>
        <v>3094.5</v>
      </c>
    </row>
    <row r="39" spans="1:7" ht="15" customHeight="1">
      <c r="A39" s="2" t="s">
        <v>32</v>
      </c>
      <c r="B39" s="4">
        <v>0.5</v>
      </c>
      <c r="C39" s="4">
        <v>0</v>
      </c>
      <c r="D39" s="4">
        <v>0</v>
      </c>
      <c r="E39" s="4">
        <v>6</v>
      </c>
      <c r="F39" s="4">
        <v>0</v>
      </c>
      <c r="G39" s="4">
        <f t="shared" si="2"/>
        <v>6.5</v>
      </c>
    </row>
    <row r="40" spans="1:7" ht="15" customHeight="1">
      <c r="A40" s="2" t="s">
        <v>33</v>
      </c>
      <c r="B40" s="4">
        <v>0</v>
      </c>
      <c r="C40" s="4">
        <v>0</v>
      </c>
      <c r="D40" s="4">
        <v>0</v>
      </c>
      <c r="E40" s="4">
        <v>0</v>
      </c>
      <c r="F40" s="4">
        <v>383.5</v>
      </c>
      <c r="G40" s="4">
        <f t="shared" si="2"/>
        <v>383.5</v>
      </c>
    </row>
    <row r="41" spans="1:7" ht="15" customHeight="1">
      <c r="A41" s="2" t="s">
        <v>34</v>
      </c>
      <c r="B41" s="4">
        <v>0.2</v>
      </c>
      <c r="C41" s="4">
        <v>13.5</v>
      </c>
      <c r="D41" s="4">
        <v>40</v>
      </c>
      <c r="E41" s="4">
        <v>252</v>
      </c>
      <c r="F41" s="4">
        <v>3641.5</v>
      </c>
      <c r="G41" s="4">
        <f t="shared" si="2"/>
        <v>3947.2</v>
      </c>
    </row>
    <row r="42" spans="1:7" ht="15" customHeight="1">
      <c r="A42" s="2" t="s">
        <v>35</v>
      </c>
      <c r="B42" s="4">
        <v>0</v>
      </c>
      <c r="C42" s="4">
        <v>0</v>
      </c>
      <c r="D42" s="4">
        <v>89.5</v>
      </c>
      <c r="E42" s="4">
        <v>74.5</v>
      </c>
      <c r="F42" s="4">
        <v>0</v>
      </c>
      <c r="G42" s="4">
        <f t="shared" si="2"/>
        <v>164</v>
      </c>
    </row>
    <row r="43" spans="1:7" ht="15" customHeight="1">
      <c r="A43" s="2" t="s">
        <v>36</v>
      </c>
      <c r="B43" s="4">
        <v>4</v>
      </c>
      <c r="C43" s="4">
        <v>63</v>
      </c>
      <c r="D43" s="4">
        <v>135</v>
      </c>
      <c r="E43" s="4">
        <v>147.5</v>
      </c>
      <c r="F43" s="4">
        <v>10115.532999999999</v>
      </c>
      <c r="G43" s="4">
        <f t="shared" si="2"/>
        <v>10465.032999999999</v>
      </c>
    </row>
    <row r="44" spans="1:7" ht="15" customHeight="1">
      <c r="A44" s="2" t="s">
        <v>37</v>
      </c>
      <c r="B44" s="4">
        <v>0</v>
      </c>
      <c r="C44" s="4">
        <v>0</v>
      </c>
      <c r="D44" s="4">
        <v>78</v>
      </c>
      <c r="E44" s="4">
        <v>31.5</v>
      </c>
      <c r="F44" s="4">
        <v>630</v>
      </c>
      <c r="G44" s="4">
        <f t="shared" si="2"/>
        <v>739.5</v>
      </c>
    </row>
    <row r="45" spans="1:7" ht="15" customHeight="1">
      <c r="A45" s="2" t="s">
        <v>38</v>
      </c>
      <c r="B45" s="4">
        <v>9.5</v>
      </c>
      <c r="C45" s="4">
        <v>0</v>
      </c>
      <c r="D45" s="4">
        <v>0</v>
      </c>
      <c r="E45" s="4">
        <v>0</v>
      </c>
      <c r="F45" s="4">
        <v>0</v>
      </c>
      <c r="G45" s="4">
        <f t="shared" si="2"/>
        <v>9.5</v>
      </c>
    </row>
    <row r="46" spans="1:7" ht="15" customHeight="1">
      <c r="A46" s="2" t="s">
        <v>39</v>
      </c>
      <c r="B46" s="4">
        <v>11.8</v>
      </c>
      <c r="C46" s="4">
        <v>0</v>
      </c>
      <c r="D46" s="4">
        <v>0</v>
      </c>
      <c r="E46" s="4">
        <v>0</v>
      </c>
      <c r="F46" s="4">
        <v>0</v>
      </c>
      <c r="G46" s="4">
        <f t="shared" si="2"/>
        <v>11.8</v>
      </c>
    </row>
    <row r="47" spans="1:7" ht="15" customHeight="1">
      <c r="A47" s="2" t="s">
        <v>40</v>
      </c>
      <c r="B47" s="4">
        <v>0.13</v>
      </c>
      <c r="C47" s="4">
        <v>0</v>
      </c>
      <c r="D47" s="4">
        <v>0</v>
      </c>
      <c r="E47" s="4">
        <v>0</v>
      </c>
      <c r="F47" s="4">
        <v>0</v>
      </c>
      <c r="G47" s="4">
        <f t="shared" si="2"/>
        <v>0.13</v>
      </c>
    </row>
    <row r="48" spans="1:7" ht="15" customHeight="1">
      <c r="A48" s="2" t="s">
        <v>41</v>
      </c>
      <c r="B48" s="4">
        <v>2.2999999999999998</v>
      </c>
      <c r="C48" s="4">
        <v>0</v>
      </c>
      <c r="D48" s="4">
        <v>0</v>
      </c>
      <c r="E48" s="4">
        <v>0</v>
      </c>
      <c r="F48" s="4">
        <v>0</v>
      </c>
      <c r="G48" s="4">
        <f t="shared" si="2"/>
        <v>2.2999999999999998</v>
      </c>
    </row>
    <row r="49" spans="1:7" ht="15" customHeight="1">
      <c r="A49" s="2" t="s">
        <v>42</v>
      </c>
      <c r="B49" s="4">
        <v>0</v>
      </c>
      <c r="C49" s="4">
        <v>2</v>
      </c>
      <c r="D49" s="4">
        <v>0</v>
      </c>
      <c r="E49" s="4">
        <v>0</v>
      </c>
      <c r="F49" s="4">
        <v>0</v>
      </c>
      <c r="G49" s="4">
        <f t="shared" si="2"/>
        <v>2</v>
      </c>
    </row>
    <row r="50" spans="1:7" ht="15" customHeight="1">
      <c r="A50" s="2" t="s">
        <v>43</v>
      </c>
      <c r="B50" s="4">
        <v>1.41</v>
      </c>
      <c r="C50" s="4">
        <v>1.25</v>
      </c>
      <c r="D50" s="4">
        <v>9.5</v>
      </c>
      <c r="E50" s="4">
        <v>0</v>
      </c>
      <c r="F50" s="4">
        <v>0</v>
      </c>
      <c r="G50" s="4">
        <f t="shared" si="2"/>
        <v>12.16</v>
      </c>
    </row>
    <row r="51" spans="1:7" ht="15" customHeight="1">
      <c r="A51" s="2" t="s">
        <v>44</v>
      </c>
      <c r="B51" s="4">
        <v>0</v>
      </c>
      <c r="C51" s="4">
        <v>0</v>
      </c>
      <c r="D51" s="4">
        <v>0</v>
      </c>
      <c r="E51" s="4">
        <v>31</v>
      </c>
      <c r="F51" s="4">
        <v>150.5</v>
      </c>
      <c r="G51" s="4">
        <f t="shared" si="2"/>
        <v>181.5</v>
      </c>
    </row>
    <row r="52" spans="1:7" ht="15" customHeight="1">
      <c r="A52" s="2" t="s">
        <v>45</v>
      </c>
      <c r="B52" s="4">
        <v>0</v>
      </c>
      <c r="C52" s="4">
        <v>0</v>
      </c>
      <c r="D52" s="4">
        <v>8</v>
      </c>
      <c r="E52" s="4">
        <v>0</v>
      </c>
      <c r="F52" s="4">
        <v>0</v>
      </c>
      <c r="G52" s="4">
        <f t="shared" si="2"/>
        <v>8</v>
      </c>
    </row>
    <row r="53" spans="1:7" ht="15" customHeight="1">
      <c r="A53" s="2" t="s">
        <v>46</v>
      </c>
      <c r="B53" s="4">
        <v>0</v>
      </c>
      <c r="C53" s="4">
        <v>0</v>
      </c>
      <c r="D53" s="4">
        <v>0</v>
      </c>
      <c r="E53" s="4">
        <v>0</v>
      </c>
      <c r="F53" s="4">
        <v>157.5</v>
      </c>
      <c r="G53" s="4">
        <f t="shared" si="2"/>
        <v>157.5</v>
      </c>
    </row>
    <row r="54" spans="1:7" ht="15" customHeight="1">
      <c r="A54" s="2" t="s">
        <v>47</v>
      </c>
      <c r="B54" s="4">
        <v>0</v>
      </c>
      <c r="C54" s="4">
        <v>0</v>
      </c>
      <c r="D54" s="4">
        <v>0</v>
      </c>
      <c r="E54" s="4">
        <v>189</v>
      </c>
      <c r="F54" s="4">
        <v>7039.35</v>
      </c>
      <c r="G54" s="4">
        <f t="shared" si="2"/>
        <v>7228.35</v>
      </c>
    </row>
    <row r="55" spans="1:7" ht="15" customHeight="1">
      <c r="A55" s="2" t="s">
        <v>48</v>
      </c>
      <c r="B55" s="4">
        <v>48</v>
      </c>
      <c r="C55" s="4">
        <v>0</v>
      </c>
      <c r="D55" s="4">
        <v>0</v>
      </c>
      <c r="E55" s="4">
        <v>629</v>
      </c>
      <c r="F55" s="4">
        <v>14367.9</v>
      </c>
      <c r="G55" s="4">
        <f t="shared" si="2"/>
        <v>15044.9</v>
      </c>
    </row>
    <row r="56" spans="1:7" ht="15" customHeight="1">
      <c r="A56" s="2" t="s">
        <v>49</v>
      </c>
      <c r="B56" s="4">
        <v>0</v>
      </c>
      <c r="C56" s="4">
        <v>0</v>
      </c>
      <c r="D56" s="4">
        <v>20</v>
      </c>
      <c r="E56" s="4">
        <v>0</v>
      </c>
      <c r="F56" s="4">
        <v>0</v>
      </c>
      <c r="G56" s="4">
        <f t="shared" si="2"/>
        <v>20</v>
      </c>
    </row>
    <row r="57" spans="1:7" ht="15" customHeight="1">
      <c r="A57" s="2" t="s">
        <v>50</v>
      </c>
      <c r="B57" s="4">
        <v>0.5</v>
      </c>
      <c r="C57" s="4">
        <v>17.5</v>
      </c>
      <c r="D57" s="4">
        <v>0</v>
      </c>
      <c r="E57" s="4">
        <v>0</v>
      </c>
      <c r="F57" s="4">
        <v>0</v>
      </c>
      <c r="G57" s="4">
        <f t="shared" si="2"/>
        <v>18</v>
      </c>
    </row>
    <row r="58" spans="1:7" ht="15" customHeight="1">
      <c r="A58" s="2" t="s">
        <v>51</v>
      </c>
      <c r="B58" s="4">
        <v>0</v>
      </c>
      <c r="C58" s="4">
        <v>0</v>
      </c>
      <c r="D58" s="4">
        <v>0</v>
      </c>
      <c r="E58" s="4">
        <v>36</v>
      </c>
      <c r="F58" s="4">
        <v>62</v>
      </c>
      <c r="G58" s="4">
        <f t="shared" si="2"/>
        <v>98</v>
      </c>
    </row>
    <row r="59" spans="1:7" ht="15" customHeight="1">
      <c r="A59" s="2" t="s">
        <v>52</v>
      </c>
      <c r="B59" s="4">
        <v>1.0629999999999999</v>
      </c>
      <c r="C59" s="4">
        <v>0</v>
      </c>
      <c r="D59" s="4">
        <v>0</v>
      </c>
      <c r="E59" s="4">
        <v>0</v>
      </c>
      <c r="F59" s="4">
        <v>0</v>
      </c>
      <c r="G59" s="4">
        <f t="shared" si="2"/>
        <v>1.0629999999999999</v>
      </c>
    </row>
    <row r="60" spans="1:7" ht="15" customHeight="1">
      <c r="A60" s="2" t="s">
        <v>53</v>
      </c>
      <c r="B60" s="4">
        <v>1</v>
      </c>
      <c r="C60" s="4">
        <v>8.1999999999999993</v>
      </c>
      <c r="D60" s="4">
        <v>0</v>
      </c>
      <c r="E60" s="4">
        <v>0</v>
      </c>
      <c r="F60" s="4">
        <v>0</v>
      </c>
      <c r="G60" s="4">
        <f t="shared" si="2"/>
        <v>9.1999999999999993</v>
      </c>
    </row>
    <row r="61" spans="1:7" ht="15" customHeight="1">
      <c r="A61" s="2" t="s">
        <v>54</v>
      </c>
      <c r="B61" s="4">
        <v>0</v>
      </c>
      <c r="C61" s="4">
        <v>0</v>
      </c>
      <c r="D61" s="4">
        <v>0</v>
      </c>
      <c r="E61" s="4">
        <v>15</v>
      </c>
      <c r="F61" s="4">
        <v>1012.5</v>
      </c>
      <c r="G61" s="4">
        <f t="shared" si="2"/>
        <v>1027.5</v>
      </c>
    </row>
    <row r="62" spans="1:7" ht="15" customHeight="1">
      <c r="A62" s="2" t="s">
        <v>55</v>
      </c>
      <c r="B62" s="4">
        <v>0.115</v>
      </c>
      <c r="C62" s="4">
        <v>0</v>
      </c>
      <c r="D62" s="4">
        <v>0</v>
      </c>
      <c r="E62" s="4">
        <v>0</v>
      </c>
      <c r="F62" s="4">
        <v>0</v>
      </c>
      <c r="G62" s="4">
        <f t="shared" si="2"/>
        <v>0.115</v>
      </c>
    </row>
    <row r="63" spans="1:7" ht="15" customHeight="1">
      <c r="A63" s="2" t="s">
        <v>56</v>
      </c>
      <c r="B63" s="4">
        <v>0.17499999999999999</v>
      </c>
      <c r="C63" s="4">
        <v>0</v>
      </c>
      <c r="D63" s="4">
        <v>0</v>
      </c>
      <c r="E63" s="4">
        <v>0</v>
      </c>
      <c r="F63" s="4">
        <v>0</v>
      </c>
      <c r="G63" s="4">
        <f t="shared" si="2"/>
        <v>0.17499999999999999</v>
      </c>
    </row>
    <row r="64" spans="1:7" ht="15" customHeight="1">
      <c r="A64" s="2" t="s">
        <v>57</v>
      </c>
      <c r="B64" s="4">
        <v>0.26</v>
      </c>
      <c r="C64" s="4">
        <v>0</v>
      </c>
      <c r="D64" s="4">
        <v>0</v>
      </c>
      <c r="E64" s="4">
        <v>0</v>
      </c>
      <c r="F64" s="4">
        <v>0</v>
      </c>
      <c r="G64" s="4">
        <f t="shared" si="2"/>
        <v>0.26</v>
      </c>
    </row>
    <row r="65" spans="1:7" ht="15" customHeight="1">
      <c r="A65" s="2" t="s">
        <v>58</v>
      </c>
      <c r="B65" s="4">
        <v>0.17</v>
      </c>
      <c r="C65" s="4">
        <v>0</v>
      </c>
      <c r="D65" s="4">
        <v>0</v>
      </c>
      <c r="E65" s="4">
        <v>0</v>
      </c>
      <c r="F65" s="4">
        <v>0</v>
      </c>
      <c r="G65" s="4">
        <f t="shared" si="2"/>
        <v>0.17</v>
      </c>
    </row>
    <row r="66" spans="1:7" ht="15" customHeight="1">
      <c r="A66" s="2" t="s">
        <v>59</v>
      </c>
      <c r="B66" s="4">
        <v>0.1</v>
      </c>
      <c r="C66" s="4">
        <v>0</v>
      </c>
      <c r="D66" s="4">
        <v>0</v>
      </c>
      <c r="E66" s="4">
        <v>0</v>
      </c>
      <c r="F66" s="4">
        <v>0</v>
      </c>
      <c r="G66" s="4">
        <f t="shared" si="2"/>
        <v>0.1</v>
      </c>
    </row>
    <row r="67" spans="1:7" ht="15" customHeight="1">
      <c r="A67" s="2" t="s">
        <v>60</v>
      </c>
      <c r="B67" s="4">
        <v>0.215</v>
      </c>
      <c r="C67" s="4">
        <v>0</v>
      </c>
      <c r="D67" s="4">
        <v>0</v>
      </c>
      <c r="E67" s="4">
        <v>0</v>
      </c>
      <c r="F67" s="4">
        <v>0</v>
      </c>
      <c r="G67" s="4">
        <f t="shared" si="2"/>
        <v>0.215</v>
      </c>
    </row>
    <row r="68" spans="1:7" ht="15" customHeight="1">
      <c r="A68" s="2" t="s">
        <v>61</v>
      </c>
      <c r="B68" s="4">
        <v>0.28000000000000003</v>
      </c>
      <c r="C68" s="4">
        <v>0</v>
      </c>
      <c r="D68" s="4">
        <v>0</v>
      </c>
      <c r="E68" s="4">
        <v>0</v>
      </c>
      <c r="F68" s="4">
        <v>0</v>
      </c>
      <c r="G68" s="4">
        <f t="shared" si="2"/>
        <v>0.28000000000000003</v>
      </c>
    </row>
    <row r="69" spans="1:7" ht="15" customHeight="1">
      <c r="A69" s="2" t="s">
        <v>62</v>
      </c>
      <c r="B69" s="4">
        <v>0.32</v>
      </c>
      <c r="C69" s="4">
        <v>0</v>
      </c>
      <c r="D69" s="4">
        <v>0</v>
      </c>
      <c r="E69" s="4">
        <v>0</v>
      </c>
      <c r="F69" s="4">
        <v>0</v>
      </c>
      <c r="G69" s="4">
        <f t="shared" si="2"/>
        <v>0.32</v>
      </c>
    </row>
    <row r="70" spans="1:7" ht="15" customHeight="1">
      <c r="A70" s="2" t="s">
        <v>63</v>
      </c>
      <c r="B70" s="4">
        <v>0.24</v>
      </c>
      <c r="C70" s="4">
        <v>0</v>
      </c>
      <c r="D70" s="4">
        <v>0</v>
      </c>
      <c r="E70" s="4">
        <v>0</v>
      </c>
      <c r="F70" s="4">
        <v>0</v>
      </c>
      <c r="G70" s="4">
        <f t="shared" si="2"/>
        <v>0.24</v>
      </c>
    </row>
    <row r="71" spans="1:7" ht="15" customHeight="1">
      <c r="A71" s="2" t="s">
        <v>64</v>
      </c>
      <c r="B71" s="4">
        <v>39.5</v>
      </c>
      <c r="C71" s="4">
        <v>3</v>
      </c>
      <c r="D71" s="4">
        <v>0</v>
      </c>
      <c r="E71" s="4">
        <v>244</v>
      </c>
      <c r="F71" s="4">
        <v>2067.0329999999999</v>
      </c>
      <c r="G71" s="4">
        <f t="shared" si="2"/>
        <v>2353.5329999999999</v>
      </c>
    </row>
    <row r="72" spans="1:7" ht="15" customHeight="1">
      <c r="A72" s="2" t="s">
        <v>65</v>
      </c>
      <c r="B72" s="4">
        <v>0.32</v>
      </c>
      <c r="C72" s="4">
        <v>4.3499999999999996</v>
      </c>
      <c r="D72" s="4">
        <v>0</v>
      </c>
      <c r="E72" s="4">
        <v>85</v>
      </c>
      <c r="F72" s="4">
        <v>0</v>
      </c>
      <c r="G72" s="4">
        <f t="shared" si="2"/>
        <v>89.67</v>
      </c>
    </row>
    <row r="73" spans="1:7" ht="15" customHeight="1">
      <c r="A73" s="2" t="s">
        <v>66</v>
      </c>
      <c r="B73" s="4">
        <v>0</v>
      </c>
      <c r="C73" s="4">
        <v>0</v>
      </c>
      <c r="D73" s="4">
        <v>125.5</v>
      </c>
      <c r="E73" s="4">
        <v>696.5</v>
      </c>
      <c r="F73" s="4">
        <v>19585.125</v>
      </c>
      <c r="G73" s="4">
        <f t="shared" si="2"/>
        <v>20407.125</v>
      </c>
    </row>
    <row r="74" spans="1:7" ht="15" customHeight="1">
      <c r="A74" s="2" t="s">
        <v>67</v>
      </c>
      <c r="B74" s="4">
        <v>1.012</v>
      </c>
      <c r="C74" s="4">
        <v>0</v>
      </c>
      <c r="D74" s="4">
        <v>0</v>
      </c>
      <c r="E74" s="4">
        <v>0</v>
      </c>
      <c r="F74" s="4">
        <v>0</v>
      </c>
      <c r="G74" s="4">
        <f t="shared" si="2"/>
        <v>1.012</v>
      </c>
    </row>
    <row r="75" spans="1:7" ht="15" customHeight="1">
      <c r="A75" s="2" t="s">
        <v>68</v>
      </c>
      <c r="B75" s="4">
        <v>0</v>
      </c>
      <c r="C75" s="4">
        <v>0</v>
      </c>
      <c r="D75" s="4">
        <v>0</v>
      </c>
      <c r="E75" s="4">
        <v>3.5</v>
      </c>
      <c r="F75" s="4">
        <v>57.5</v>
      </c>
      <c r="G75" s="4">
        <f t="shared" si="2"/>
        <v>61</v>
      </c>
    </row>
    <row r="76" spans="1:7" ht="15" customHeight="1">
      <c r="A76" s="2" t="s">
        <v>69</v>
      </c>
      <c r="B76" s="4">
        <v>0</v>
      </c>
      <c r="C76" s="4">
        <v>0</v>
      </c>
      <c r="D76" s="4">
        <v>73</v>
      </c>
      <c r="E76" s="4">
        <v>36</v>
      </c>
      <c r="F76" s="4">
        <v>2164</v>
      </c>
      <c r="G76" s="4">
        <f t="shared" si="2"/>
        <v>2273</v>
      </c>
    </row>
    <row r="77" spans="1:7" ht="15" customHeight="1">
      <c r="A77" s="2" t="s">
        <v>70</v>
      </c>
      <c r="B77" s="4">
        <v>0.08</v>
      </c>
      <c r="C77" s="4">
        <v>0</v>
      </c>
      <c r="D77" s="4">
        <v>0</v>
      </c>
      <c r="E77" s="4">
        <v>0</v>
      </c>
      <c r="F77" s="4">
        <v>0</v>
      </c>
      <c r="G77" s="4">
        <f t="shared" si="2"/>
        <v>0.08</v>
      </c>
    </row>
    <row r="78" spans="1:7" ht="15" customHeight="1">
      <c r="A78" s="2" t="s">
        <v>71</v>
      </c>
      <c r="B78" s="4">
        <v>0.08</v>
      </c>
      <c r="C78" s="4">
        <v>0</v>
      </c>
      <c r="D78" s="4">
        <v>0</v>
      </c>
      <c r="E78" s="4">
        <v>0</v>
      </c>
      <c r="F78" s="4">
        <v>0</v>
      </c>
      <c r="G78" s="4">
        <f t="shared" si="2"/>
        <v>0.08</v>
      </c>
    </row>
    <row r="79" spans="1:7" ht="15" customHeight="1">
      <c r="A79" s="2" t="s">
        <v>72</v>
      </c>
      <c r="B79" s="4">
        <v>1.06</v>
      </c>
      <c r="C79" s="4">
        <v>100.5</v>
      </c>
      <c r="D79" s="4">
        <v>106</v>
      </c>
      <c r="E79" s="4">
        <v>310</v>
      </c>
      <c r="F79" s="4">
        <v>0</v>
      </c>
      <c r="G79" s="4">
        <f t="shared" si="2"/>
        <v>517.55999999999995</v>
      </c>
    </row>
    <row r="80" spans="1:7" ht="15" customHeight="1">
      <c r="A80" s="2" t="s">
        <v>73</v>
      </c>
      <c r="B80" s="4">
        <v>0.11</v>
      </c>
      <c r="C80" s="4">
        <v>0</v>
      </c>
      <c r="D80" s="4">
        <v>0</v>
      </c>
      <c r="E80" s="4">
        <v>0</v>
      </c>
      <c r="F80" s="4">
        <v>0</v>
      </c>
      <c r="G80" s="4">
        <f t="shared" si="2"/>
        <v>0.11</v>
      </c>
    </row>
    <row r="81" spans="1:7" ht="15" customHeight="1">
      <c r="A81" s="2" t="s">
        <v>74</v>
      </c>
      <c r="B81" s="4">
        <v>0</v>
      </c>
      <c r="C81" s="4">
        <v>0</v>
      </c>
      <c r="D81" s="4">
        <v>0</v>
      </c>
      <c r="E81" s="4">
        <v>20.5</v>
      </c>
      <c r="F81" s="4">
        <v>71</v>
      </c>
      <c r="G81" s="4">
        <f t="shared" si="2"/>
        <v>91.5</v>
      </c>
    </row>
    <row r="82" spans="1:7" ht="15" customHeight="1">
      <c r="A82" s="2" t="s">
        <v>75</v>
      </c>
      <c r="B82" s="4">
        <v>0</v>
      </c>
      <c r="C82" s="4">
        <v>0</v>
      </c>
      <c r="D82" s="4">
        <v>27</v>
      </c>
      <c r="E82" s="4">
        <v>0</v>
      </c>
      <c r="F82" s="4">
        <v>0</v>
      </c>
      <c r="G82" s="4">
        <f t="shared" si="2"/>
        <v>27</v>
      </c>
    </row>
    <row r="83" spans="1:7" ht="15" customHeight="1">
      <c r="A83" s="2" t="s">
        <v>76</v>
      </c>
      <c r="B83" s="4">
        <v>0.125</v>
      </c>
      <c r="C83" s="4">
        <v>15</v>
      </c>
      <c r="D83" s="4">
        <v>116.5</v>
      </c>
      <c r="E83" s="4">
        <v>981</v>
      </c>
      <c r="F83" s="4">
        <v>10216.64</v>
      </c>
      <c r="G83" s="4">
        <f t="shared" si="2"/>
        <v>11329.264999999999</v>
      </c>
    </row>
    <row r="84" spans="1:7" ht="15" customHeight="1">
      <c r="A84" s="2" t="s">
        <v>77</v>
      </c>
      <c r="B84" s="4">
        <v>11</v>
      </c>
      <c r="C84" s="4">
        <v>0</v>
      </c>
      <c r="D84" s="4">
        <v>0</v>
      </c>
      <c r="E84" s="4">
        <v>0</v>
      </c>
      <c r="F84" s="4">
        <v>0</v>
      </c>
      <c r="G84" s="4">
        <f t="shared" si="2"/>
        <v>11</v>
      </c>
    </row>
    <row r="85" spans="1:7" ht="15" customHeight="1">
      <c r="A85" s="2" t="s">
        <v>78</v>
      </c>
      <c r="B85" s="4">
        <v>0</v>
      </c>
      <c r="C85" s="4">
        <v>0</v>
      </c>
      <c r="D85" s="4">
        <v>0</v>
      </c>
      <c r="E85" s="4">
        <v>94</v>
      </c>
      <c r="F85" s="4">
        <v>0</v>
      </c>
      <c r="G85" s="4">
        <f t="shared" si="2"/>
        <v>94</v>
      </c>
    </row>
    <row r="86" spans="1:7" ht="15" customHeight="1">
      <c r="A86" s="2" t="s">
        <v>79</v>
      </c>
      <c r="B86" s="4">
        <v>7.5</v>
      </c>
      <c r="C86" s="4">
        <v>0</v>
      </c>
      <c r="D86" s="4">
        <v>126</v>
      </c>
      <c r="E86" s="4">
        <v>252</v>
      </c>
      <c r="F86" s="4">
        <v>2495.5329999999999</v>
      </c>
      <c r="G86" s="4">
        <f t="shared" si="2"/>
        <v>2881.0329999999999</v>
      </c>
    </row>
    <row r="87" spans="1:7" ht="15" customHeight="1" thickBot="1">
      <c r="A87" s="10" t="s">
        <v>5</v>
      </c>
      <c r="B87" s="11">
        <f>SUM(B27:B86)</f>
        <v>173.3</v>
      </c>
      <c r="C87" s="11">
        <f t="shared" ref="C87:G87" si="3">SUM(C27:C86)</f>
        <v>268.29999999999995</v>
      </c>
      <c r="D87" s="11">
        <f t="shared" si="3"/>
        <v>979</v>
      </c>
      <c r="E87" s="11">
        <f t="shared" si="3"/>
        <v>4515.5</v>
      </c>
      <c r="F87" s="11">
        <f t="shared" si="3"/>
        <v>80702.114000000001</v>
      </c>
      <c r="G87" s="11">
        <f t="shared" si="3"/>
        <v>86638.213999999993</v>
      </c>
    </row>
    <row r="88" spans="1:7" ht="15" customHeight="1">
      <c r="A88" s="1"/>
      <c r="B88" s="5"/>
      <c r="C88" s="5"/>
      <c r="D88" s="5"/>
      <c r="E88" s="5"/>
      <c r="F88" s="5"/>
      <c r="G88" s="5"/>
    </row>
    <row r="89" spans="1:7" ht="15" customHeight="1">
      <c r="A89" s="1" t="s">
        <v>80</v>
      </c>
      <c r="B89" s="2"/>
      <c r="C89" s="2"/>
      <c r="D89" s="2"/>
      <c r="E89" s="2"/>
      <c r="F89" s="2"/>
      <c r="G89" s="2"/>
    </row>
    <row r="90" spans="1:7" ht="15" customHeight="1">
      <c r="A90" s="2" t="s">
        <v>81</v>
      </c>
      <c r="B90" s="4">
        <v>167</v>
      </c>
      <c r="C90" s="4">
        <v>0</v>
      </c>
      <c r="D90" s="4">
        <v>0</v>
      </c>
      <c r="E90" s="4">
        <v>0</v>
      </c>
      <c r="F90" s="4">
        <v>1123</v>
      </c>
      <c r="G90" s="4">
        <f>SUM(B90:F90)</f>
        <v>1290</v>
      </c>
    </row>
    <row r="91" spans="1:7" ht="15" customHeight="1">
      <c r="A91" s="2" t="s">
        <v>82</v>
      </c>
      <c r="B91" s="4">
        <v>0.32500000000000001</v>
      </c>
      <c r="C91" s="4">
        <v>3.875</v>
      </c>
      <c r="D91" s="4">
        <v>0</v>
      </c>
      <c r="E91" s="4">
        <v>0</v>
      </c>
      <c r="F91" s="4">
        <v>0</v>
      </c>
      <c r="G91" s="4">
        <f t="shared" ref="G91:G103" si="4">SUM(B91:F91)</f>
        <v>4.2</v>
      </c>
    </row>
    <row r="92" spans="1:7" ht="15" customHeight="1">
      <c r="A92" s="2" t="s">
        <v>83</v>
      </c>
      <c r="B92" s="4">
        <v>88.5</v>
      </c>
      <c r="C92" s="4">
        <v>0</v>
      </c>
      <c r="D92" s="4">
        <v>27</v>
      </c>
      <c r="E92" s="4">
        <v>0</v>
      </c>
      <c r="F92" s="4">
        <v>126</v>
      </c>
      <c r="G92" s="4">
        <f t="shared" si="4"/>
        <v>241.5</v>
      </c>
    </row>
    <row r="93" spans="1:7" ht="15" customHeight="1">
      <c r="A93" s="2" t="s">
        <v>84</v>
      </c>
      <c r="B93" s="4">
        <v>0</v>
      </c>
      <c r="C93" s="4">
        <v>0</v>
      </c>
      <c r="D93" s="4">
        <v>31.5</v>
      </c>
      <c r="E93" s="4">
        <v>0</v>
      </c>
      <c r="F93" s="4">
        <v>102</v>
      </c>
      <c r="G93" s="4">
        <f t="shared" si="4"/>
        <v>133.5</v>
      </c>
    </row>
    <row r="94" spans="1:7" ht="15" customHeight="1">
      <c r="A94" s="2" t="s">
        <v>85</v>
      </c>
      <c r="B94" s="4">
        <v>0</v>
      </c>
      <c r="C94" s="4">
        <v>0</v>
      </c>
      <c r="D94" s="4">
        <v>0</v>
      </c>
      <c r="E94" s="4">
        <v>22.5</v>
      </c>
      <c r="F94" s="4">
        <v>63</v>
      </c>
      <c r="G94" s="4">
        <f t="shared" si="4"/>
        <v>85.5</v>
      </c>
    </row>
    <row r="95" spans="1:7" ht="15" customHeight="1">
      <c r="A95" s="2" t="s">
        <v>86</v>
      </c>
      <c r="B95" s="4">
        <v>0</v>
      </c>
      <c r="C95" s="4">
        <v>0</v>
      </c>
      <c r="D95" s="4">
        <v>0</v>
      </c>
      <c r="E95" s="4">
        <v>130.5</v>
      </c>
      <c r="F95" s="4">
        <v>1024.5</v>
      </c>
      <c r="G95" s="4">
        <f t="shared" si="4"/>
        <v>1155</v>
      </c>
    </row>
    <row r="96" spans="1:7" ht="15" customHeight="1">
      <c r="A96" s="2" t="s">
        <v>87</v>
      </c>
      <c r="B96" s="4">
        <v>0</v>
      </c>
      <c r="C96" s="4">
        <v>0</v>
      </c>
      <c r="D96" s="4">
        <v>0</v>
      </c>
      <c r="E96" s="4">
        <v>0</v>
      </c>
      <c r="F96" s="4">
        <v>88.5</v>
      </c>
      <c r="G96" s="4">
        <f t="shared" si="4"/>
        <v>88.5</v>
      </c>
    </row>
    <row r="97" spans="1:7" ht="15" customHeight="1">
      <c r="A97" s="2" t="s">
        <v>88</v>
      </c>
      <c r="B97" s="4">
        <v>0.11</v>
      </c>
      <c r="C97" s="4">
        <v>0</v>
      </c>
      <c r="D97" s="4">
        <v>0</v>
      </c>
      <c r="E97" s="4">
        <v>0</v>
      </c>
      <c r="F97" s="4">
        <v>0</v>
      </c>
      <c r="G97" s="4">
        <f t="shared" si="4"/>
        <v>0.11</v>
      </c>
    </row>
    <row r="98" spans="1:7" ht="15" customHeight="1">
      <c r="A98" s="2" t="s">
        <v>89</v>
      </c>
      <c r="B98" s="4">
        <v>0.115</v>
      </c>
      <c r="C98" s="4">
        <v>0</v>
      </c>
      <c r="D98" s="4">
        <v>0</v>
      </c>
      <c r="E98" s="4">
        <v>0</v>
      </c>
      <c r="F98" s="4">
        <v>0</v>
      </c>
      <c r="G98" s="4">
        <f t="shared" si="4"/>
        <v>0.115</v>
      </c>
    </row>
    <row r="99" spans="1:7" ht="15" customHeight="1">
      <c r="A99" s="2" t="s">
        <v>90</v>
      </c>
      <c r="B99" s="4">
        <v>0.115</v>
      </c>
      <c r="C99" s="4">
        <v>0</v>
      </c>
      <c r="D99" s="4">
        <v>0</v>
      </c>
      <c r="E99" s="4">
        <v>0</v>
      </c>
      <c r="F99" s="4">
        <v>0</v>
      </c>
      <c r="G99" s="4">
        <f t="shared" si="4"/>
        <v>0.115</v>
      </c>
    </row>
    <row r="100" spans="1:7" ht="15" customHeight="1">
      <c r="A100" s="2" t="s">
        <v>91</v>
      </c>
      <c r="B100" s="4">
        <v>0</v>
      </c>
      <c r="C100" s="4">
        <v>0</v>
      </c>
      <c r="D100" s="4">
        <v>0</v>
      </c>
      <c r="E100" s="4">
        <v>0</v>
      </c>
      <c r="F100" s="4">
        <v>152.5</v>
      </c>
      <c r="G100" s="4">
        <f t="shared" si="4"/>
        <v>152.5</v>
      </c>
    </row>
    <row r="101" spans="1:7" ht="15" customHeight="1">
      <c r="A101" s="2" t="s">
        <v>92</v>
      </c>
      <c r="B101" s="4">
        <v>0</v>
      </c>
      <c r="C101" s="4">
        <v>0</v>
      </c>
      <c r="D101" s="4">
        <v>0</v>
      </c>
      <c r="E101" s="4">
        <v>75</v>
      </c>
      <c r="F101" s="4">
        <v>196</v>
      </c>
      <c r="G101" s="4">
        <f t="shared" si="4"/>
        <v>271</v>
      </c>
    </row>
    <row r="102" spans="1:7" ht="15" customHeight="1">
      <c r="A102" s="2" t="s">
        <v>93</v>
      </c>
      <c r="B102" s="4">
        <v>1.23</v>
      </c>
      <c r="C102" s="4">
        <v>0</v>
      </c>
      <c r="D102" s="4">
        <v>7.5</v>
      </c>
      <c r="E102" s="4">
        <v>106</v>
      </c>
      <c r="F102" s="4">
        <v>1161.5</v>
      </c>
      <c r="G102" s="4">
        <f t="shared" si="4"/>
        <v>1276.23</v>
      </c>
    </row>
    <row r="103" spans="1:7" ht="15" customHeight="1">
      <c r="A103" s="2" t="s">
        <v>94</v>
      </c>
      <c r="B103" s="4">
        <v>7.69</v>
      </c>
      <c r="C103" s="4">
        <v>0</v>
      </c>
      <c r="D103" s="4">
        <v>0</v>
      </c>
      <c r="E103" s="4">
        <v>0</v>
      </c>
      <c r="F103" s="4">
        <v>0</v>
      </c>
      <c r="G103" s="4">
        <f t="shared" si="4"/>
        <v>7.69</v>
      </c>
    </row>
    <row r="104" spans="1:7" ht="15" customHeight="1" thickBot="1">
      <c r="A104" s="10" t="s">
        <v>5</v>
      </c>
      <c r="B104" s="11">
        <f>SUM(B90:B103)</f>
        <v>265.08500000000004</v>
      </c>
      <c r="C104" s="11">
        <f t="shared" ref="C104:G104" si="5">SUM(C90:C103)</f>
        <v>3.875</v>
      </c>
      <c r="D104" s="11">
        <f t="shared" si="5"/>
        <v>66</v>
      </c>
      <c r="E104" s="11">
        <f t="shared" si="5"/>
        <v>334</v>
      </c>
      <c r="F104" s="11">
        <f t="shared" si="5"/>
        <v>4037</v>
      </c>
      <c r="G104" s="11">
        <f t="shared" si="5"/>
        <v>4705.9599999999991</v>
      </c>
    </row>
    <row r="105" spans="1:7" ht="15" customHeight="1">
      <c r="A105" s="1"/>
      <c r="B105" s="5"/>
      <c r="C105" s="5"/>
      <c r="D105" s="5"/>
      <c r="E105" s="5"/>
      <c r="F105" s="5"/>
      <c r="G105" s="5"/>
    </row>
    <row r="106" spans="1:7" ht="15" customHeight="1">
      <c r="A106" s="1" t="s">
        <v>95</v>
      </c>
      <c r="B106" s="2"/>
      <c r="C106" s="2"/>
      <c r="D106" s="2"/>
      <c r="E106" s="2"/>
      <c r="F106" s="2"/>
      <c r="G106" s="2"/>
    </row>
    <row r="107" spans="1:7" ht="15" customHeight="1">
      <c r="A107" s="2" t="s">
        <v>96</v>
      </c>
      <c r="B107" s="4">
        <v>0</v>
      </c>
      <c r="C107" s="4">
        <v>0</v>
      </c>
      <c r="D107" s="4">
        <v>0</v>
      </c>
      <c r="E107" s="4">
        <v>63</v>
      </c>
      <c r="F107" s="4">
        <v>0</v>
      </c>
      <c r="G107" s="4">
        <f>SUM(B107:F107)</f>
        <v>63</v>
      </c>
    </row>
    <row r="108" spans="1:7" ht="15" customHeight="1">
      <c r="A108" s="2" t="s">
        <v>97</v>
      </c>
      <c r="B108" s="4">
        <v>0</v>
      </c>
      <c r="C108" s="4">
        <v>0</v>
      </c>
      <c r="D108" s="4">
        <v>0</v>
      </c>
      <c r="E108" s="4">
        <v>92.5</v>
      </c>
      <c r="F108" s="4">
        <v>0</v>
      </c>
      <c r="G108" s="4">
        <f>SUM(B108:F108)</f>
        <v>92.5</v>
      </c>
    </row>
    <row r="109" spans="1:7" ht="15" customHeight="1" thickBot="1">
      <c r="A109" s="10" t="s">
        <v>5</v>
      </c>
      <c r="B109" s="11">
        <f>SUM(B107:B108)</f>
        <v>0</v>
      </c>
      <c r="C109" s="11">
        <f t="shared" ref="C109:G109" si="6">SUM(C107:C108)</f>
        <v>0</v>
      </c>
      <c r="D109" s="11">
        <f t="shared" si="6"/>
        <v>0</v>
      </c>
      <c r="E109" s="11">
        <f t="shared" si="6"/>
        <v>155.5</v>
      </c>
      <c r="F109" s="11">
        <f t="shared" si="6"/>
        <v>0</v>
      </c>
      <c r="G109" s="11">
        <f t="shared" si="6"/>
        <v>155.5</v>
      </c>
    </row>
    <row r="110" spans="1:7" ht="15" customHeight="1">
      <c r="A110" s="1"/>
      <c r="B110" s="5"/>
      <c r="C110" s="5"/>
      <c r="D110" s="5"/>
      <c r="E110" s="5"/>
      <c r="F110" s="5"/>
      <c r="G110" s="5"/>
    </row>
    <row r="111" spans="1:7" ht="15" customHeight="1">
      <c r="A111" s="1" t="s">
        <v>98</v>
      </c>
      <c r="B111" s="2"/>
      <c r="C111" s="2"/>
      <c r="D111" s="2"/>
      <c r="E111" s="2"/>
      <c r="F111" s="2"/>
      <c r="G111" s="2"/>
    </row>
    <row r="112" spans="1:7" ht="15" customHeight="1">
      <c r="A112" s="2" t="s">
        <v>99</v>
      </c>
      <c r="B112" s="4">
        <v>0</v>
      </c>
      <c r="C112" s="4">
        <v>0</v>
      </c>
      <c r="D112" s="4">
        <v>0</v>
      </c>
      <c r="E112" s="4">
        <v>83.05</v>
      </c>
      <c r="F112" s="4">
        <v>0</v>
      </c>
      <c r="G112" s="4">
        <v>83.05</v>
      </c>
    </row>
    <row r="113" spans="1:7" ht="15" customHeight="1" thickBot="1">
      <c r="A113" s="10" t="s">
        <v>5</v>
      </c>
      <c r="B113" s="11">
        <v>0</v>
      </c>
      <c r="C113" s="11">
        <v>0</v>
      </c>
      <c r="D113" s="11">
        <v>0</v>
      </c>
      <c r="E113" s="11">
        <v>83.05</v>
      </c>
      <c r="F113" s="11">
        <v>0</v>
      </c>
      <c r="G113" s="11">
        <v>83.05</v>
      </c>
    </row>
    <row r="114" spans="1:7" ht="15" customHeight="1">
      <c r="A114" s="1"/>
      <c r="B114" s="5"/>
      <c r="C114" s="5"/>
      <c r="D114" s="5"/>
      <c r="E114" s="5"/>
      <c r="F114" s="5"/>
      <c r="G114" s="5"/>
    </row>
    <row r="115" spans="1:7" ht="15" customHeight="1" thickBot="1">
      <c r="A115" s="12" t="s">
        <v>101</v>
      </c>
      <c r="B115" s="13">
        <f>B113+B109+B104+B87+B24</f>
        <v>439.38500000000005</v>
      </c>
      <c r="C115" s="13">
        <f t="shared" ref="C115:G115" si="7">C113+C109+C104+C87+C24</f>
        <v>272.17499999999995</v>
      </c>
      <c r="D115" s="13">
        <f t="shared" si="7"/>
        <v>1231</v>
      </c>
      <c r="E115" s="13">
        <f t="shared" si="7"/>
        <v>5918.85</v>
      </c>
      <c r="F115" s="13">
        <f t="shared" si="7"/>
        <v>96568.313999999998</v>
      </c>
      <c r="G115" s="13">
        <f t="shared" si="7"/>
        <v>104429.72399999999</v>
      </c>
    </row>
    <row r="116" spans="1:7" ht="15" customHeight="1" thickTop="1">
      <c r="A116" s="14"/>
      <c r="B116" s="15"/>
      <c r="C116" s="15"/>
      <c r="D116" s="15"/>
      <c r="E116" s="15"/>
      <c r="F116" s="15"/>
      <c r="G116" s="15"/>
    </row>
    <row r="117" spans="1:7" ht="15" customHeight="1">
      <c r="A117" s="1"/>
      <c r="B117" s="5"/>
      <c r="C117" s="5"/>
      <c r="D117" s="5"/>
      <c r="E117" s="5"/>
      <c r="F117" s="5"/>
      <c r="G117" s="5"/>
    </row>
    <row r="118" spans="1:7" ht="15" customHeight="1">
      <c r="A118" s="16" t="s">
        <v>102</v>
      </c>
      <c r="B118" s="2"/>
      <c r="C118" s="2"/>
      <c r="D118" s="2"/>
      <c r="E118" s="2"/>
      <c r="F118" s="2"/>
      <c r="G118" s="2"/>
    </row>
    <row r="119" spans="1:7" ht="15" customHeight="1">
      <c r="A119" s="2" t="s">
        <v>31</v>
      </c>
      <c r="B119" s="4">
        <v>0</v>
      </c>
      <c r="C119" s="4">
        <v>0</v>
      </c>
      <c r="D119" s="4">
        <v>0</v>
      </c>
      <c r="E119" s="4">
        <v>0</v>
      </c>
      <c r="F119" s="4">
        <v>336.16</v>
      </c>
      <c r="G119" s="4">
        <f>SUM(B119:F119)</f>
        <v>336.16</v>
      </c>
    </row>
    <row r="120" spans="1:7" ht="15" customHeight="1">
      <c r="A120" s="2" t="s">
        <v>34</v>
      </c>
      <c r="B120" s="4">
        <v>0</v>
      </c>
      <c r="C120" s="4">
        <v>0</v>
      </c>
      <c r="D120" s="4">
        <v>0</v>
      </c>
      <c r="E120" s="4">
        <v>0</v>
      </c>
      <c r="F120" s="4">
        <v>31</v>
      </c>
      <c r="G120" s="4">
        <f t="shared" ref="G120:G129" si="8">SUM(B120:F120)</f>
        <v>31</v>
      </c>
    </row>
    <row r="121" spans="1:7" ht="15" customHeight="1">
      <c r="A121" s="2" t="s">
        <v>36</v>
      </c>
      <c r="B121" s="4">
        <v>0</v>
      </c>
      <c r="C121" s="4">
        <v>0</v>
      </c>
      <c r="D121" s="4">
        <v>0</v>
      </c>
      <c r="E121" s="4">
        <v>0</v>
      </c>
      <c r="F121" s="4">
        <v>1062.5329999999999</v>
      </c>
      <c r="G121" s="4">
        <f t="shared" si="8"/>
        <v>1062.5329999999999</v>
      </c>
    </row>
    <row r="122" spans="1:7" ht="15" customHeight="1">
      <c r="A122" s="2" t="s">
        <v>37</v>
      </c>
      <c r="B122" s="4">
        <v>0</v>
      </c>
      <c r="C122" s="4">
        <v>0</v>
      </c>
      <c r="D122" s="4">
        <v>0</v>
      </c>
      <c r="E122" s="4">
        <v>0</v>
      </c>
      <c r="F122" s="4">
        <v>189</v>
      </c>
      <c r="G122" s="4">
        <f t="shared" si="8"/>
        <v>189</v>
      </c>
    </row>
    <row r="123" spans="1:7" ht="15" customHeight="1">
      <c r="A123" s="2" t="s">
        <v>47</v>
      </c>
      <c r="B123" s="4">
        <v>0</v>
      </c>
      <c r="C123" s="4">
        <v>0</v>
      </c>
      <c r="D123" s="4">
        <v>0</v>
      </c>
      <c r="E123" s="4">
        <v>0</v>
      </c>
      <c r="F123" s="4">
        <v>421.178</v>
      </c>
      <c r="G123" s="4">
        <f t="shared" si="8"/>
        <v>421.178</v>
      </c>
    </row>
    <row r="124" spans="1:7" ht="15" customHeight="1">
      <c r="A124" s="2" t="s">
        <v>48</v>
      </c>
      <c r="B124" s="4">
        <v>0</v>
      </c>
      <c r="C124" s="4">
        <v>0</v>
      </c>
      <c r="D124" s="4">
        <v>0</v>
      </c>
      <c r="E124" s="4">
        <v>0</v>
      </c>
      <c r="F124" s="4">
        <v>309.49599999999998</v>
      </c>
      <c r="G124" s="4">
        <f t="shared" si="8"/>
        <v>309.49599999999998</v>
      </c>
    </row>
    <row r="125" spans="1:7" ht="15" customHeight="1">
      <c r="A125" s="2" t="s">
        <v>54</v>
      </c>
      <c r="B125" s="4">
        <v>0</v>
      </c>
      <c r="C125" s="4">
        <v>0</v>
      </c>
      <c r="D125" s="4">
        <v>0</v>
      </c>
      <c r="E125" s="4">
        <v>0</v>
      </c>
      <c r="F125" s="4">
        <v>84.998000000000005</v>
      </c>
      <c r="G125" s="4">
        <f t="shared" si="8"/>
        <v>84.998000000000005</v>
      </c>
    </row>
    <row r="126" spans="1:7" ht="15" customHeight="1">
      <c r="A126" s="2" t="s">
        <v>64</v>
      </c>
      <c r="B126" s="4">
        <v>0</v>
      </c>
      <c r="C126" s="4">
        <v>0</v>
      </c>
      <c r="D126" s="4">
        <v>0</v>
      </c>
      <c r="E126" s="4">
        <v>0</v>
      </c>
      <c r="F126" s="4">
        <v>1062.5329999999999</v>
      </c>
      <c r="G126" s="4">
        <f t="shared" si="8"/>
        <v>1062.5329999999999</v>
      </c>
    </row>
    <row r="127" spans="1:7" ht="15" customHeight="1">
      <c r="A127" s="2" t="s">
        <v>69</v>
      </c>
      <c r="B127" s="4">
        <v>0</v>
      </c>
      <c r="C127" s="4">
        <v>0</v>
      </c>
      <c r="D127" s="4">
        <v>0</v>
      </c>
      <c r="E127" s="4">
        <v>0</v>
      </c>
      <c r="F127" s="4">
        <v>309.49599999999998</v>
      </c>
      <c r="G127" s="4">
        <f t="shared" si="8"/>
        <v>309.49599999999998</v>
      </c>
    </row>
    <row r="128" spans="1:7" ht="15" customHeight="1">
      <c r="A128" s="2" t="s">
        <v>76</v>
      </c>
      <c r="B128" s="4">
        <v>0</v>
      </c>
      <c r="C128" s="4">
        <v>0</v>
      </c>
      <c r="D128" s="4">
        <v>0</v>
      </c>
      <c r="E128" s="4">
        <v>0</v>
      </c>
      <c r="F128" s="4">
        <v>541.66999999999996</v>
      </c>
      <c r="G128" s="4">
        <f t="shared" si="8"/>
        <v>541.66999999999996</v>
      </c>
    </row>
    <row r="129" spans="1:7" ht="15" customHeight="1">
      <c r="A129" s="2" t="s">
        <v>79</v>
      </c>
      <c r="B129" s="4">
        <v>0</v>
      </c>
      <c r="C129" s="4">
        <v>0</v>
      </c>
      <c r="D129" s="4">
        <v>0</v>
      </c>
      <c r="E129" s="4">
        <v>0</v>
      </c>
      <c r="F129" s="4">
        <v>1062.5329999999999</v>
      </c>
      <c r="G129" s="4">
        <f t="shared" si="8"/>
        <v>1062.5329999999999</v>
      </c>
    </row>
    <row r="130" spans="1:7" ht="15" customHeight="1" thickBot="1">
      <c r="A130" s="17" t="s">
        <v>103</v>
      </c>
      <c r="B130" s="11">
        <f>SUM(B119:B129)</f>
        <v>0</v>
      </c>
      <c r="C130" s="11">
        <f t="shared" ref="C130:G130" si="9">SUM(C119:C129)</f>
        <v>0</v>
      </c>
      <c r="D130" s="11">
        <f t="shared" si="9"/>
        <v>0</v>
      </c>
      <c r="E130" s="11">
        <f t="shared" si="9"/>
        <v>0</v>
      </c>
      <c r="F130" s="11">
        <f t="shared" si="9"/>
        <v>5410.5969999999998</v>
      </c>
      <c r="G130" s="11">
        <f t="shared" si="9"/>
        <v>5410.5969999999998</v>
      </c>
    </row>
    <row r="131" spans="1:7" ht="15" customHeight="1">
      <c r="A131" s="14"/>
      <c r="B131" s="5"/>
      <c r="C131" s="5"/>
      <c r="D131" s="5"/>
      <c r="E131" s="5"/>
      <c r="F131" s="5"/>
      <c r="G131" s="5"/>
    </row>
    <row r="132" spans="1:7" ht="15" customHeight="1" thickBot="1">
      <c r="A132" s="12" t="s">
        <v>104</v>
      </c>
      <c r="B132" s="13">
        <f>B130+B115</f>
        <v>439.38500000000005</v>
      </c>
      <c r="C132" s="13">
        <f t="shared" ref="C132:G132" si="10">C130+C115</f>
        <v>272.17499999999995</v>
      </c>
      <c r="D132" s="13">
        <f t="shared" si="10"/>
        <v>1231</v>
      </c>
      <c r="E132" s="13">
        <f t="shared" si="10"/>
        <v>5918.85</v>
      </c>
      <c r="F132" s="13">
        <f t="shared" si="10"/>
        <v>101978.91099999999</v>
      </c>
      <c r="G132" s="13">
        <f t="shared" si="10"/>
        <v>109840.32099999998</v>
      </c>
    </row>
    <row r="133" spans="1:7" ht="13.8" thickTop="1"/>
  </sheetData>
  <mergeCells count="1">
    <mergeCell ref="A5:G6"/>
  </mergeCells>
  <pageMargins left="0" right="0" top="0" bottom="0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L_2701_Sædekorn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dcterms:created xsi:type="dcterms:W3CDTF">2021-05-03T08:31:32Z</dcterms:created>
  <dcterms:modified xsi:type="dcterms:W3CDTF">2021-05-03T08:31:32Z</dcterms:modified>
</cp:coreProperties>
</file>